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очники" sheetId="1" r:id="rId1"/>
  </sheets>
  <definedNames>
    <definedName name="_xlnm.Print_Titles" localSheetId="0">'источники'!$13:$16</definedName>
    <definedName name="_xlnm.Print_Area" localSheetId="0">'источники'!$A$2:$L$33</definedName>
  </definedNames>
  <calcPr fullCalcOnLoad="1"/>
</workbook>
</file>

<file path=xl/sharedStrings.xml><?xml version="1.0" encoding="utf-8"?>
<sst xmlns="http://schemas.openxmlformats.org/spreadsheetml/2006/main" count="156" uniqueCount="43">
  <si>
    <t>Приложение 1</t>
  </si>
  <si>
    <t>Источники внутреннего финансирования  дефицита 
бюджета сельсовета на 2020 год и на плановый период 2021-2022 годы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</si>
  <si>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</si>
  <si>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Код</t>
  </si>
  <si>
    <t>Сумма  2020
( руб.)</t>
  </si>
  <si>
    <t>Сумма 2021
( руб.)</t>
  </si>
  <si>
    <t>Сумма 2022
( руб.)</t>
  </si>
  <si>
    <t>2</t>
  </si>
  <si>
    <t>3</t>
  </si>
  <si>
    <t>4</t>
  </si>
  <si>
    <t>ИСТОЧНИКИ ВНУТРЕННЕГО ФИНАНСИРОВАНИЯ  ДЕФИЦИТОВ БЮДЖЕТОВ</t>
  </si>
  <si>
    <t>Остатки средств бюджетов</t>
  </si>
  <si>
    <t>812</t>
  </si>
  <si>
    <t>01</t>
  </si>
  <si>
    <t>05</t>
  </si>
  <si>
    <t>00</t>
  </si>
  <si>
    <t>0000</t>
  </si>
  <si>
    <t>000</t>
  </si>
  <si>
    <t>Увеличение остатков средств бюджетов</t>
  </si>
  <si>
    <t>510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</si>
  <si>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</si>
  <si>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</si>
  <si>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</si>
  <si>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</si>
  <si>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10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</si>
  <si>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</si>
  <si>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</si>
  <si>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</si>
  <si>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</si>
  <si>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</si>
  <si>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Бюджетные кредиты от других бюджетов бюджетной системы РФ</t>
  </si>
  <si>
    <t>03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</si>
  <si>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</si>
  <si>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РФ в валюте РФ</t>
  </si>
  <si>
    <t>700</t>
  </si>
  <si>
    <t>Получение кредитов от других бюджетов бюджетной системы РФ бюджетам сельских поселений в валюте РФ</t>
  </si>
  <si>
    <t>710</t>
  </si>
  <si>
    <t>Погашение кредитов от других бюджетов бюджетной системы РФ в валюте РФ</t>
  </si>
  <si>
    <t>800</t>
  </si>
  <si>
    <t>Погашение кредитов от других бюджетов бюджетной системы РФ бюджетам сельских поселений в валюте РФ</t>
  </si>
  <si>
    <t>810</t>
  </si>
  <si>
    <t>Итого источников внутреннего финансирования дефицита   бюджетов</t>
  </si>
  <si>
    <t>к решению Жерлыкского Совета депутатов от 22.12.2020 №13-рс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</si>
</sst>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3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color indexed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10"/>
      <name val="Times New Roman"/>
      <family val="1"/>
    </font>
    <font>
      <b/>
      <sz val="11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3" borderId="7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" fillId="0" borderId="0">
      <alignment/>
      <protection/>
    </xf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5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9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16" borderId="10" xfId="52" applyFont="1" applyFill="1" applyBorder="1" applyAlignment="1">
      <alignment horizontal="justify" vertical="top" wrapText="1"/>
      <protection/>
    </xf>
    <xf numFmtId="0" fontId="11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CCFB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showGridLines="0" tabSelected="1" view="pageBreakPreview" zoomScaleSheetLayoutView="100" zoomScalePageLayoutView="0" workbookViewId="0" topLeftCell="A2">
      <selection activeCell="J3" sqref="J3:L3"/>
    </sheetView>
  </sheetViews>
  <sheetFormatPr defaultColWidth="9.00390625" defaultRowHeight="12.75"/>
  <cols>
    <col min="1" max="1" width="37.875" style="0" customWidth="1"/>
    <col min="2" max="2" width="4.125" style="0" customWidth="1"/>
    <col min="3" max="4" width="3.25390625" style="0" customWidth="1"/>
    <col min="5" max="6" width="3.25390625" style="1" customWidth="1"/>
    <col min="7" max="7" width="3.25390625" style="0" customWidth="1"/>
    <col min="8" max="8" width="4.125" style="0" customWidth="1"/>
    <col min="9" max="9" width="4.75390625" style="0" customWidth="1"/>
    <col min="10" max="10" width="13.125" style="0" customWidth="1"/>
    <col min="11" max="11" width="12.125" style="0" customWidth="1"/>
    <col min="12" max="12" width="12.00390625" style="0" customWidth="1"/>
  </cols>
  <sheetData>
    <row r="1" ht="12.75" hidden="1"/>
    <row r="2" spans="2:12" ht="12.75" customHeight="1">
      <c r="B2" s="2"/>
      <c r="D2" s="3"/>
      <c r="E2" s="3"/>
      <c r="H2" s="4"/>
      <c r="J2" s="32" t="s">
        <v>0</v>
      </c>
      <c r="K2" s="32"/>
      <c r="L2" s="32"/>
    </row>
    <row r="3" spans="2:12" ht="30" customHeight="1">
      <c r="B3" s="5"/>
      <c r="C3" s="3"/>
      <c r="D3" s="3"/>
      <c r="E3" s="3"/>
      <c r="F3" s="3"/>
      <c r="G3" s="4"/>
      <c r="H3" s="4"/>
      <c r="I3" s="4"/>
      <c r="J3" s="33" t="s">
        <v>42</v>
      </c>
      <c r="K3" s="32"/>
      <c r="L3" s="32"/>
    </row>
    <row r="4" spans="2:12" ht="12.75">
      <c r="B4" s="5"/>
      <c r="C4" s="3"/>
      <c r="D4" s="3"/>
      <c r="E4" s="3"/>
      <c r="F4" s="3"/>
      <c r="G4" s="4"/>
      <c r="H4" s="4"/>
      <c r="I4" s="4"/>
      <c r="J4" s="6"/>
      <c r="K4" s="6"/>
      <c r="L4" s="6"/>
    </row>
    <row r="6" spans="1:12" ht="12.7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2" spans="1:12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7"/>
      <c r="K12" s="7"/>
      <c r="L12" s="8"/>
    </row>
    <row r="13" spans="1:12" ht="11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2:11" ht="6.75" customHeight="1">
      <c r="B14" s="1"/>
      <c r="C14" s="1"/>
      <c r="D14" s="1"/>
      <c r="G14" s="1"/>
      <c r="H14" s="1"/>
      <c r="I14" s="1"/>
      <c r="J14" s="1"/>
      <c r="K14" s="1"/>
    </row>
    <row r="15" spans="1:12" ht="67.5">
      <c r="A15" s="11" t="s">
        <v>2</v>
      </c>
      <c r="B15" s="36" t="s">
        <v>3</v>
      </c>
      <c r="C15" s="36"/>
      <c r="D15" s="36"/>
      <c r="E15" s="36"/>
      <c r="F15" s="36"/>
      <c r="G15" s="36"/>
      <c r="H15" s="36"/>
      <c r="I15" s="36"/>
      <c r="J15" s="13" t="s">
        <v>4</v>
      </c>
      <c r="K15" s="13" t="s">
        <v>5</v>
      </c>
      <c r="L15" s="13" t="s">
        <v>6</v>
      </c>
    </row>
    <row r="16" spans="1:12" s="8" customFormat="1" ht="10.5" customHeight="1">
      <c r="A16" s="14">
        <v>1</v>
      </c>
      <c r="B16" s="36" t="s">
        <v>7</v>
      </c>
      <c r="C16" s="36"/>
      <c r="D16" s="36"/>
      <c r="E16" s="36"/>
      <c r="F16" s="36"/>
      <c r="G16" s="36"/>
      <c r="H16" s="36"/>
      <c r="I16" s="36"/>
      <c r="J16" s="12" t="s">
        <v>8</v>
      </c>
      <c r="K16" s="12" t="s">
        <v>9</v>
      </c>
      <c r="L16" s="14">
        <v>5</v>
      </c>
    </row>
    <row r="17" spans="1:12" ht="38.25" customHeight="1">
      <c r="A17" s="15" t="s">
        <v>10</v>
      </c>
      <c r="B17" s="31"/>
      <c r="C17" s="31"/>
      <c r="D17" s="31"/>
      <c r="E17" s="31"/>
      <c r="F17" s="31"/>
      <c r="G17" s="31"/>
      <c r="H17" s="31"/>
      <c r="I17" s="31"/>
      <c r="J17" s="29">
        <f>SUM(J18+J27)</f>
        <v>515661.3</v>
      </c>
      <c r="K17" s="17"/>
      <c r="L17" s="17"/>
    </row>
    <row r="18" spans="1:12" ht="18.75" customHeight="1">
      <c r="A18" s="18" t="s">
        <v>11</v>
      </c>
      <c r="B18" s="16" t="s">
        <v>12</v>
      </c>
      <c r="C18" s="16" t="s">
        <v>13</v>
      </c>
      <c r="D18" s="16" t="s">
        <v>14</v>
      </c>
      <c r="E18" s="16" t="s">
        <v>15</v>
      </c>
      <c r="F18" s="16" t="s">
        <v>15</v>
      </c>
      <c r="G18" s="16" t="s">
        <v>15</v>
      </c>
      <c r="H18" s="16" t="s">
        <v>16</v>
      </c>
      <c r="I18" s="16" t="s">
        <v>17</v>
      </c>
      <c r="J18" s="19">
        <v>415661.3</v>
      </c>
      <c r="K18" s="19">
        <f>K23+K19</f>
        <v>0</v>
      </c>
      <c r="L18" s="19">
        <f>L23+L19</f>
        <v>0</v>
      </c>
    </row>
    <row r="19" spans="1:12" ht="18.75" customHeight="1">
      <c r="A19" s="20" t="s">
        <v>18</v>
      </c>
      <c r="B19" s="16" t="s">
        <v>12</v>
      </c>
      <c r="C19" s="16" t="s">
        <v>13</v>
      </c>
      <c r="D19" s="16" t="s">
        <v>14</v>
      </c>
      <c r="E19" s="16" t="s">
        <v>15</v>
      </c>
      <c r="F19" s="16" t="s">
        <v>15</v>
      </c>
      <c r="G19" s="16" t="s">
        <v>15</v>
      </c>
      <c r="H19" s="16" t="s">
        <v>16</v>
      </c>
      <c r="I19" s="16" t="s">
        <v>19</v>
      </c>
      <c r="J19" s="21">
        <f aca="true" t="shared" si="0" ref="J19:L21">J20</f>
        <v>-8024356.5</v>
      </c>
      <c r="K19" s="21">
        <f t="shared" si="0"/>
        <v>-6002573</v>
      </c>
      <c r="L19" s="21">
        <f t="shared" si="0"/>
        <v>-6025236</v>
      </c>
    </row>
    <row r="20" spans="1:12" ht="26.25" customHeight="1">
      <c r="A20" s="22" t="s">
        <v>20</v>
      </c>
      <c r="B20" s="16" t="s">
        <v>12</v>
      </c>
      <c r="C20" s="16" t="s">
        <v>13</v>
      </c>
      <c r="D20" s="16" t="s">
        <v>14</v>
      </c>
      <c r="E20" s="16" t="s">
        <v>21</v>
      </c>
      <c r="F20" s="16" t="s">
        <v>15</v>
      </c>
      <c r="G20" s="16" t="s">
        <v>15</v>
      </c>
      <c r="H20" s="16" t="s">
        <v>16</v>
      </c>
      <c r="I20" s="16" t="s">
        <v>19</v>
      </c>
      <c r="J20" s="21">
        <f t="shared" si="0"/>
        <v>-8024356.5</v>
      </c>
      <c r="K20" s="21">
        <f t="shared" si="0"/>
        <v>-6002573</v>
      </c>
      <c r="L20" s="21">
        <f t="shared" si="0"/>
        <v>-6025236</v>
      </c>
    </row>
    <row r="21" spans="1:12" ht="27.75" customHeight="1">
      <c r="A21" s="23" t="s">
        <v>22</v>
      </c>
      <c r="B21" s="16" t="s">
        <v>12</v>
      </c>
      <c r="C21" s="16" t="s">
        <v>13</v>
      </c>
      <c r="D21" s="16" t="s">
        <v>14</v>
      </c>
      <c r="E21" s="16" t="s">
        <v>21</v>
      </c>
      <c r="F21" s="16" t="s">
        <v>13</v>
      </c>
      <c r="G21" s="16" t="s">
        <v>15</v>
      </c>
      <c r="H21" s="16" t="s">
        <v>16</v>
      </c>
      <c r="I21" s="16" t="s">
        <v>19</v>
      </c>
      <c r="J21" s="21">
        <f t="shared" si="0"/>
        <v>-8024356.5</v>
      </c>
      <c r="K21" s="21">
        <f t="shared" si="0"/>
        <v>-6002573</v>
      </c>
      <c r="L21" s="21">
        <f t="shared" si="0"/>
        <v>-6025236</v>
      </c>
    </row>
    <row r="22" spans="1:12" ht="26.25" customHeight="1">
      <c r="A22" s="23" t="s">
        <v>23</v>
      </c>
      <c r="B22" s="16" t="s">
        <v>12</v>
      </c>
      <c r="C22" s="16" t="s">
        <v>13</v>
      </c>
      <c r="D22" s="16" t="s">
        <v>14</v>
      </c>
      <c r="E22" s="16" t="s">
        <v>21</v>
      </c>
      <c r="F22" s="16" t="s">
        <v>13</v>
      </c>
      <c r="G22" s="16" t="s">
        <v>24</v>
      </c>
      <c r="H22" s="16" t="s">
        <v>16</v>
      </c>
      <c r="I22" s="16" t="s">
        <v>19</v>
      </c>
      <c r="J22" s="21">
        <f>-8024356.5</f>
        <v>-8024356.5</v>
      </c>
      <c r="K22" s="21">
        <v>-6002573</v>
      </c>
      <c r="L22" s="21">
        <v>-6025236</v>
      </c>
    </row>
    <row r="23" spans="1:12" ht="12.75">
      <c r="A23" s="18" t="s">
        <v>25</v>
      </c>
      <c r="B23" s="16" t="s">
        <v>12</v>
      </c>
      <c r="C23" s="16" t="s">
        <v>13</v>
      </c>
      <c r="D23" s="16" t="s">
        <v>14</v>
      </c>
      <c r="E23" s="16" t="s">
        <v>15</v>
      </c>
      <c r="F23" s="16" t="s">
        <v>15</v>
      </c>
      <c r="G23" s="16" t="s">
        <v>15</v>
      </c>
      <c r="H23" s="16" t="s">
        <v>16</v>
      </c>
      <c r="I23" s="16" t="s">
        <v>26</v>
      </c>
      <c r="J23" s="21">
        <f aca="true" t="shared" si="1" ref="J23:L25">J24</f>
        <v>8440017.8</v>
      </c>
      <c r="K23" s="21">
        <f t="shared" si="1"/>
        <v>6002573</v>
      </c>
      <c r="L23" s="21">
        <f t="shared" si="1"/>
        <v>6025236</v>
      </c>
    </row>
    <row r="24" spans="1:12" ht="22.5">
      <c r="A24" s="22" t="s">
        <v>27</v>
      </c>
      <c r="B24" s="16" t="s">
        <v>12</v>
      </c>
      <c r="C24" s="16" t="s">
        <v>13</v>
      </c>
      <c r="D24" s="16" t="s">
        <v>14</v>
      </c>
      <c r="E24" s="16" t="s">
        <v>21</v>
      </c>
      <c r="F24" s="16" t="s">
        <v>15</v>
      </c>
      <c r="G24" s="16" t="s">
        <v>15</v>
      </c>
      <c r="H24" s="16" t="s">
        <v>16</v>
      </c>
      <c r="I24" s="16" t="s">
        <v>26</v>
      </c>
      <c r="J24" s="21">
        <f t="shared" si="1"/>
        <v>8440017.8</v>
      </c>
      <c r="K24" s="21">
        <f t="shared" si="1"/>
        <v>6002573</v>
      </c>
      <c r="L24" s="21">
        <f t="shared" si="1"/>
        <v>6025236</v>
      </c>
    </row>
    <row r="25" spans="1:12" ht="25.5" customHeight="1">
      <c r="A25" s="23" t="s">
        <v>28</v>
      </c>
      <c r="B25" s="16" t="s">
        <v>12</v>
      </c>
      <c r="C25" s="16" t="s">
        <v>13</v>
      </c>
      <c r="D25" s="16" t="s">
        <v>14</v>
      </c>
      <c r="E25" s="16" t="s">
        <v>21</v>
      </c>
      <c r="F25" s="16" t="s">
        <v>13</v>
      </c>
      <c r="G25" s="16" t="s">
        <v>15</v>
      </c>
      <c r="H25" s="16" t="s">
        <v>16</v>
      </c>
      <c r="I25" s="16" t="s">
        <v>26</v>
      </c>
      <c r="J25" s="21">
        <f>SUM(J26)</f>
        <v>8440017.8</v>
      </c>
      <c r="K25" s="21">
        <f t="shared" si="1"/>
        <v>6002573</v>
      </c>
      <c r="L25" s="21">
        <f t="shared" si="1"/>
        <v>6025236</v>
      </c>
    </row>
    <row r="26" spans="1:12" ht="30" customHeight="1">
      <c r="A26" s="23" t="s">
        <v>29</v>
      </c>
      <c r="B26" s="16" t="s">
        <v>12</v>
      </c>
      <c r="C26" s="16" t="s">
        <v>13</v>
      </c>
      <c r="D26" s="16" t="s">
        <v>14</v>
      </c>
      <c r="E26" s="16" t="s">
        <v>21</v>
      </c>
      <c r="F26" s="16" t="s">
        <v>13</v>
      </c>
      <c r="G26" s="16" t="s">
        <v>24</v>
      </c>
      <c r="H26" s="16" t="s">
        <v>16</v>
      </c>
      <c r="I26" s="16" t="s">
        <v>26</v>
      </c>
      <c r="J26" s="21">
        <v>8440017.8</v>
      </c>
      <c r="K26" s="21">
        <f>6002573</f>
        <v>6002573</v>
      </c>
      <c r="L26" s="21">
        <v>6025236</v>
      </c>
    </row>
    <row r="27" spans="1:12" ht="30" customHeight="1">
      <c r="A27" s="24" t="s">
        <v>30</v>
      </c>
      <c r="B27" s="16" t="s">
        <v>12</v>
      </c>
      <c r="C27" s="16" t="s">
        <v>13</v>
      </c>
      <c r="D27" s="16" t="s">
        <v>31</v>
      </c>
      <c r="E27" s="16" t="s">
        <v>15</v>
      </c>
      <c r="F27" s="16" t="s">
        <v>15</v>
      </c>
      <c r="G27" s="16" t="s">
        <v>15</v>
      </c>
      <c r="H27" s="16" t="s">
        <v>16</v>
      </c>
      <c r="I27" s="16" t="s">
        <v>17</v>
      </c>
      <c r="J27" s="21">
        <v>100000</v>
      </c>
      <c r="K27" s="21">
        <v>0</v>
      </c>
      <c r="L27" s="21">
        <v>0</v>
      </c>
    </row>
    <row r="28" spans="1:12" ht="30" customHeight="1">
      <c r="A28" s="24" t="s">
        <v>32</v>
      </c>
      <c r="B28" s="16" t="s">
        <v>12</v>
      </c>
      <c r="C28" s="16" t="s">
        <v>13</v>
      </c>
      <c r="D28" s="16" t="s">
        <v>31</v>
      </c>
      <c r="E28" s="16" t="s">
        <v>13</v>
      </c>
      <c r="F28" s="16" t="s">
        <v>15</v>
      </c>
      <c r="G28" s="16" t="s">
        <v>15</v>
      </c>
      <c r="H28" s="16" t="s">
        <v>16</v>
      </c>
      <c r="I28" s="16" t="s">
        <v>17</v>
      </c>
      <c r="J28" s="21">
        <v>100000</v>
      </c>
      <c r="K28" s="21">
        <v>0</v>
      </c>
      <c r="L28" s="21">
        <v>0</v>
      </c>
    </row>
    <row r="29" spans="1:12" ht="30" customHeight="1">
      <c r="A29" s="24" t="s">
        <v>33</v>
      </c>
      <c r="B29" s="16" t="s">
        <v>12</v>
      </c>
      <c r="C29" s="16" t="s">
        <v>13</v>
      </c>
      <c r="D29" s="16" t="s">
        <v>31</v>
      </c>
      <c r="E29" s="16" t="s">
        <v>13</v>
      </c>
      <c r="F29" s="16" t="s">
        <v>15</v>
      </c>
      <c r="G29" s="16" t="s">
        <v>15</v>
      </c>
      <c r="H29" s="16" t="s">
        <v>16</v>
      </c>
      <c r="I29" s="16" t="s">
        <v>34</v>
      </c>
      <c r="J29" s="21">
        <v>100000</v>
      </c>
      <c r="K29" s="21">
        <v>0</v>
      </c>
      <c r="L29" s="21">
        <v>0</v>
      </c>
    </row>
    <row r="30" spans="1:12" ht="44.25" customHeight="1">
      <c r="A30" s="24" t="s">
        <v>35</v>
      </c>
      <c r="B30" s="16" t="s">
        <v>12</v>
      </c>
      <c r="C30" s="16" t="s">
        <v>13</v>
      </c>
      <c r="D30" s="16" t="s">
        <v>31</v>
      </c>
      <c r="E30" s="16" t="s">
        <v>13</v>
      </c>
      <c r="F30" s="16" t="s">
        <v>15</v>
      </c>
      <c r="G30" s="16" t="s">
        <v>24</v>
      </c>
      <c r="H30" s="16" t="s">
        <v>16</v>
      </c>
      <c r="I30" s="16" t="s">
        <v>36</v>
      </c>
      <c r="J30" s="21">
        <v>100000</v>
      </c>
      <c r="K30" s="21">
        <v>0</v>
      </c>
      <c r="L30" s="21">
        <v>0</v>
      </c>
    </row>
    <row r="31" spans="1:12" ht="30" customHeight="1">
      <c r="A31" s="24" t="s">
        <v>37</v>
      </c>
      <c r="B31" s="16" t="s">
        <v>12</v>
      </c>
      <c r="C31" s="16" t="s">
        <v>13</v>
      </c>
      <c r="D31" s="16" t="s">
        <v>31</v>
      </c>
      <c r="E31" s="16" t="s">
        <v>13</v>
      </c>
      <c r="F31" s="16" t="s">
        <v>15</v>
      </c>
      <c r="G31" s="16" t="s">
        <v>15</v>
      </c>
      <c r="H31" s="16" t="s">
        <v>16</v>
      </c>
      <c r="I31" s="16" t="s">
        <v>38</v>
      </c>
      <c r="J31" s="21">
        <v>0</v>
      </c>
      <c r="K31" s="21">
        <v>0</v>
      </c>
      <c r="L31" s="21">
        <v>0</v>
      </c>
    </row>
    <row r="32" spans="1:12" ht="38.25" customHeight="1">
      <c r="A32" s="24" t="s">
        <v>39</v>
      </c>
      <c r="B32" s="16" t="s">
        <v>12</v>
      </c>
      <c r="C32" s="16" t="s">
        <v>13</v>
      </c>
      <c r="D32" s="16" t="s">
        <v>31</v>
      </c>
      <c r="E32" s="16" t="s">
        <v>13</v>
      </c>
      <c r="F32" s="16" t="s">
        <v>15</v>
      </c>
      <c r="G32" s="16" t="s">
        <v>24</v>
      </c>
      <c r="H32" s="16" t="s">
        <v>16</v>
      </c>
      <c r="I32" s="16" t="s">
        <v>40</v>
      </c>
      <c r="J32" s="21">
        <v>0</v>
      </c>
      <c r="K32" s="21">
        <v>0</v>
      </c>
      <c r="L32" s="21">
        <v>0</v>
      </c>
    </row>
    <row r="33" spans="1:12" ht="52.5" customHeight="1">
      <c r="A33" s="25" t="s">
        <v>41</v>
      </c>
      <c r="B33" s="26" t="s">
        <v>17</v>
      </c>
      <c r="C33" s="26" t="s">
        <v>15</v>
      </c>
      <c r="D33" s="26" t="s">
        <v>15</v>
      </c>
      <c r="E33" s="27" t="s">
        <v>15</v>
      </c>
      <c r="F33" s="27" t="s">
        <v>15</v>
      </c>
      <c r="G33" s="26" t="s">
        <v>15</v>
      </c>
      <c r="H33" s="26" t="s">
        <v>16</v>
      </c>
      <c r="I33" s="26" t="s">
        <v>17</v>
      </c>
      <c r="J33" s="30">
        <f>SUM(J18+J27)</f>
        <v>515661.3</v>
      </c>
      <c r="K33" s="28">
        <f>K18</f>
        <v>0</v>
      </c>
      <c r="L33" s="28">
        <f>L18</f>
        <v>0</v>
      </c>
    </row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19.5" customHeight="1"/>
    <row r="53" ht="19.5" customHeight="1"/>
    <row r="54" ht="12.75" hidden="1"/>
    <row r="55" ht="19.5" customHeight="1"/>
  </sheetData>
  <sheetProtection selectLockedCells="1" selectUnlockedCells="1"/>
  <mergeCells count="7">
    <mergeCell ref="B17:I17"/>
    <mergeCell ref="J2:L2"/>
    <mergeCell ref="J3:L3"/>
    <mergeCell ref="A6:L10"/>
    <mergeCell ref="A12:I12"/>
    <mergeCell ref="B15:I15"/>
    <mergeCell ref="B16:I16"/>
  </mergeCells>
  <printOptions/>
  <pageMargins left="0.5118055555555555" right="0.39375" top="0.4722222222222222" bottom="0.6694444444444444" header="0.5118055555555555" footer="0.5118055555555555"/>
  <pageSetup firstPageNumber="34" useFirstPageNumber="1" horizontalDpi="300" verticalDpi="300" orientation="portrait" paperSize="9" scale="8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2020-06-26T02:07:13Z</cp:lastPrinted>
  <dcterms:created xsi:type="dcterms:W3CDTF">2019-11-14T01:00:32Z</dcterms:created>
  <dcterms:modified xsi:type="dcterms:W3CDTF">2020-12-21T08:39:34Z</dcterms:modified>
  <cp:category/>
  <cp:version/>
  <cp:contentType/>
  <cp:contentStatus/>
</cp:coreProperties>
</file>